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PORY EXEKUCE POLICIE\"/>
    </mc:Choice>
  </mc:AlternateContent>
  <bookViews>
    <workbookView xWindow="0" yWindow="0" windowWidth="16710" windowHeight="3600"/>
  </bookViews>
  <sheets>
    <sheet name="Statistiky" sheetId="3" r:id="rId1"/>
  </sheets>
  <definedNames>
    <definedName name="Přehled_sporů">#REF!</definedName>
  </definedNames>
  <calcPr calcId="152511"/>
</workbook>
</file>

<file path=xl/calcChain.xml><?xml version="1.0" encoding="utf-8"?>
<calcChain xmlns="http://schemas.openxmlformats.org/spreadsheetml/2006/main">
  <c r="D39" i="3" l="1"/>
  <c r="C19" i="3" l="1"/>
  <c r="B56" i="3"/>
  <c r="E19" i="3"/>
  <c r="G19" i="3"/>
  <c r="I19" i="3"/>
  <c r="K19" i="3"/>
  <c r="B40" i="3"/>
  <c r="C54" i="3"/>
  <c r="B19" i="3"/>
  <c r="C40" i="3"/>
  <c r="F19" i="3"/>
  <c r="H19" i="3"/>
  <c r="J19" i="3"/>
  <c r="D40" i="3"/>
  <c r="D19" i="3"/>
  <c r="C53" i="3"/>
  <c r="C45" i="3"/>
  <c r="C50" i="3"/>
  <c r="C51" i="3"/>
  <c r="C52" i="3"/>
  <c r="C49" i="3"/>
  <c r="C47" i="3"/>
  <c r="C46" i="3"/>
  <c r="C55" i="3"/>
  <c r="C48" i="3"/>
  <c r="C56" i="3" l="1"/>
</calcChain>
</file>

<file path=xl/sharedStrings.xml><?xml version="1.0" encoding="utf-8"?>
<sst xmlns="http://schemas.openxmlformats.org/spreadsheetml/2006/main" count="33" uniqueCount="27">
  <si>
    <t>KS Ústí nad Labem</t>
  </si>
  <si>
    <t>MS Praha</t>
  </si>
  <si>
    <t>KS Plzeň</t>
  </si>
  <si>
    <t>OS Praha 6</t>
  </si>
  <si>
    <t>KS Ostrava</t>
  </si>
  <si>
    <t>KS Brno</t>
  </si>
  <si>
    <t>Rozhodčí soud</t>
  </si>
  <si>
    <t>KS Hradec Králové</t>
  </si>
  <si>
    <t>Celkem</t>
  </si>
  <si>
    <t>MS Brno</t>
  </si>
  <si>
    <t>OS Jablonec n. N.</t>
  </si>
  <si>
    <t>rok</t>
  </si>
  <si>
    <t>vyhověno</t>
  </si>
  <si>
    <t>zamítnuto</t>
  </si>
  <si>
    <t>smír</t>
  </si>
  <si>
    <t>zastaveno</t>
  </si>
  <si>
    <t>1. stupeň</t>
  </si>
  <si>
    <t>2. stupeň</t>
  </si>
  <si>
    <t>předběžná opatření</t>
  </si>
  <si>
    <t>nařízeno</t>
  </si>
  <si>
    <t>zamítnuto   odmítnuto</t>
  </si>
  <si>
    <t>soudy</t>
  </si>
  <si>
    <t>počty věcí</t>
  </si>
  <si>
    <t>%</t>
  </si>
  <si>
    <t>CELKEM</t>
  </si>
  <si>
    <t>žaloby 
(z toho rozhodčí řízení)</t>
  </si>
  <si>
    <t>KS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</si>
</sst>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charset val="238"/>
    </font>
    <font>
      <sz val="8"/>
      <name val="MS Sans Serif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9"/>
      <color indexed="9"/>
      <name val="Tahoma"/>
      <family val="2"/>
      <charset val="238"/>
    </font>
    <font>
      <sz val="10"/>
      <color indexed="9"/>
      <name val="MS Sans Serif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10" fontId="4" fillId="2" borderId="8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10" fontId="3" fillId="0" borderId="7" xfId="0" applyNumberFormat="1" applyFont="1" applyBorder="1" applyAlignment="1">
      <alignment horizontal="center"/>
    </xf>
    <xf numFmtId="10" fontId="3" fillId="0" borderId="11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4"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Předběžná opatření</a:t>
            </a:r>
          </a:p>
        </c:rich>
      </c:tx>
      <c:layout>
        <c:manualLayout>
          <c:xMode val="edge"/>
          <c:yMode val="edge"/>
          <c:x val="0.40116466759079294"/>
          <c:y val="2.597425440084655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Předběžná opatření celkem</c:v>
          </c:tx>
          <c:spPr>
            <a:ln>
              <a:solidFill>
                <a:srgbClr val="FF0000"/>
              </a:solidFill>
            </a:ln>
          </c:spPr>
          <c:invertIfNegative val="0"/>
          <c:cat>
            <c:numRef>
              <c:f>Statistiky!$A$24:$A$39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Statistiky!$B$24:$B$39</c:f>
              <c:numCache>
                <c:formatCode>General</c:formatCode>
                <c:ptCount val="16"/>
                <c:pt idx="0">
                  <c:v>2</c:v>
                </c:pt>
                <c:pt idx="1">
                  <c:v>6</c:v>
                </c:pt>
                <c:pt idx="2">
                  <c:v>15</c:v>
                </c:pt>
                <c:pt idx="3">
                  <c:v>23</c:v>
                </c:pt>
                <c:pt idx="4">
                  <c:v>19</c:v>
                </c:pt>
                <c:pt idx="5">
                  <c:v>8</c:v>
                </c:pt>
                <c:pt idx="6">
                  <c:v>6</c:v>
                </c:pt>
                <c:pt idx="7">
                  <c:v>9</c:v>
                </c:pt>
                <c:pt idx="8">
                  <c:v>13</c:v>
                </c:pt>
                <c:pt idx="9">
                  <c:v>12</c:v>
                </c:pt>
                <c:pt idx="10">
                  <c:v>16</c:v>
                </c:pt>
                <c:pt idx="11">
                  <c:v>14</c:v>
                </c:pt>
                <c:pt idx="12">
                  <c:v>8</c:v>
                </c:pt>
                <c:pt idx="13">
                  <c:v>8</c:v>
                </c:pt>
                <c:pt idx="14">
                  <c:v>7</c:v>
                </c:pt>
                <c:pt idx="15">
                  <c:v>11</c:v>
                </c:pt>
              </c:numCache>
            </c:numRef>
          </c:val>
        </c:ser>
        <c:ser>
          <c:idx val="2"/>
          <c:order val="1"/>
          <c:tx>
            <c:v>Nařízená</c:v>
          </c:tx>
          <c:spPr>
            <a:ln>
              <a:solidFill>
                <a:srgbClr val="00B0F0"/>
              </a:solidFill>
            </a:ln>
          </c:spPr>
          <c:invertIfNegative val="0"/>
          <c:cat>
            <c:numRef>
              <c:f>Statistiky!$A$24:$A$39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Statistiky!$C$24:$C$39</c:f>
              <c:numCache>
                <c:formatCode>General</c:formatCode>
                <c:ptCount val="16"/>
                <c:pt idx="0">
                  <c:v>2</c:v>
                </c:pt>
                <c:pt idx="1">
                  <c:v>5</c:v>
                </c:pt>
                <c:pt idx="2">
                  <c:v>9</c:v>
                </c:pt>
                <c:pt idx="3">
                  <c:v>13</c:v>
                </c:pt>
                <c:pt idx="4">
                  <c:v>22</c:v>
                </c:pt>
                <c:pt idx="5">
                  <c:v>8</c:v>
                </c:pt>
                <c:pt idx="6">
                  <c:v>5</c:v>
                </c:pt>
                <c:pt idx="7">
                  <c:v>8</c:v>
                </c:pt>
                <c:pt idx="8">
                  <c:v>13</c:v>
                </c:pt>
                <c:pt idx="9">
                  <c:v>10</c:v>
                </c:pt>
                <c:pt idx="10">
                  <c:v>18</c:v>
                </c:pt>
                <c:pt idx="11">
                  <c:v>15</c:v>
                </c:pt>
                <c:pt idx="12">
                  <c:v>7</c:v>
                </c:pt>
                <c:pt idx="13">
                  <c:v>7</c:v>
                </c:pt>
                <c:pt idx="14">
                  <c:v>6</c:v>
                </c:pt>
                <c:pt idx="15">
                  <c:v>11</c:v>
                </c:pt>
              </c:numCache>
            </c:numRef>
          </c:val>
        </c:ser>
        <c:ser>
          <c:idx val="3"/>
          <c:order val="2"/>
          <c:tx>
            <c:v>Zamítnutá</c:v>
          </c:tx>
          <c:spPr>
            <a:ln>
              <a:solidFill>
                <a:srgbClr val="FFFF00"/>
              </a:solidFill>
            </a:ln>
          </c:spPr>
          <c:invertIfNegative val="0"/>
          <c:cat>
            <c:numRef>
              <c:f>Statistiky!$A$24:$A$39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Statistiky!$D$24:$D$39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631136"/>
        <c:axId val="240766056"/>
      </c:barChart>
      <c:catAx>
        <c:axId val="23963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0766056"/>
        <c:crosses val="autoZero"/>
        <c:auto val="1"/>
        <c:lblAlgn val="ctr"/>
        <c:lblOffset val="100"/>
        <c:noMultiLvlLbl val="0"/>
      </c:catAx>
      <c:valAx>
        <c:axId val="2407660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crossAx val="2396311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Nápad</a:t>
            </a:r>
            <a:r>
              <a:rPr lang="cs-CZ" baseline="0"/>
              <a:t> sporů na jednotlivé soudy</a:t>
            </a:r>
            <a:endParaRPr lang="cs-CZ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Statistiky!$A$45:$A$55</c:f>
              <c:strCache>
                <c:ptCount val="11"/>
                <c:pt idx="0">
                  <c:v>KS Brno</c:v>
                </c:pt>
                <c:pt idx="1">
                  <c:v>KS Hradec Králové</c:v>
                </c:pt>
                <c:pt idx="2">
                  <c:v>KS Ostrava</c:v>
                </c:pt>
                <c:pt idx="3">
                  <c:v>KS Plzeň</c:v>
                </c:pt>
                <c:pt idx="4">
                  <c:v>KS Ústí nad Labem</c:v>
                </c:pt>
                <c:pt idx="5">
                  <c:v>MS Brno</c:v>
                </c:pt>
                <c:pt idx="6">
                  <c:v>MS Praha</c:v>
                </c:pt>
                <c:pt idx="7">
                  <c:v>OS Jablonec n. N.</c:v>
                </c:pt>
                <c:pt idx="8">
                  <c:v>OS Praha 6</c:v>
                </c:pt>
                <c:pt idx="9">
                  <c:v>KS Praha</c:v>
                </c:pt>
                <c:pt idx="10">
                  <c:v>Rozhodčí soud</c:v>
                </c:pt>
              </c:strCache>
            </c:strRef>
          </c:cat>
          <c:val>
            <c:numRef>
              <c:f>Statistiky!$B$45:$B$55</c:f>
              <c:numCache>
                <c:formatCode>General</c:formatCode>
                <c:ptCount val="11"/>
                <c:pt idx="0">
                  <c:v>15</c:v>
                </c:pt>
                <c:pt idx="1">
                  <c:v>3</c:v>
                </c:pt>
                <c:pt idx="2">
                  <c:v>12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120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109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3569776"/>
        <c:axId val="243570168"/>
      </c:barChart>
      <c:catAx>
        <c:axId val="243569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s-CZ"/>
          </a:p>
        </c:txPr>
        <c:crossAx val="243570168"/>
        <c:crosses val="autoZero"/>
        <c:auto val="1"/>
        <c:lblAlgn val="ctr"/>
        <c:lblOffset val="100"/>
        <c:noMultiLvlLbl val="0"/>
      </c:catAx>
      <c:valAx>
        <c:axId val="2435701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435697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Počty žalob 2000</a:t>
            </a:r>
            <a:r>
              <a:rPr lang="cs-CZ" baseline="0"/>
              <a:t> - 2015</a:t>
            </a:r>
            <a:endParaRPr lang="cs-CZ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Žaloby celkem</c:v>
          </c:tx>
          <c:invertIfNegative val="0"/>
          <c:cat>
            <c:numRef>
              <c:f>Statistiky!$A$3:$A$18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Statistiky!$B$3:$B$18</c:f>
              <c:numCache>
                <c:formatCode>General</c:formatCode>
                <c:ptCount val="16"/>
                <c:pt idx="0">
                  <c:v>3</c:v>
                </c:pt>
                <c:pt idx="1">
                  <c:v>6</c:v>
                </c:pt>
                <c:pt idx="2">
                  <c:v>12</c:v>
                </c:pt>
                <c:pt idx="3">
                  <c:v>25</c:v>
                </c:pt>
                <c:pt idx="4">
                  <c:v>17</c:v>
                </c:pt>
                <c:pt idx="5">
                  <c:v>13</c:v>
                </c:pt>
                <c:pt idx="6">
                  <c:v>12</c:v>
                </c:pt>
                <c:pt idx="7">
                  <c:v>20</c:v>
                </c:pt>
                <c:pt idx="8">
                  <c:v>15</c:v>
                </c:pt>
                <c:pt idx="9">
                  <c:v>11</c:v>
                </c:pt>
                <c:pt idx="10">
                  <c:v>28</c:v>
                </c:pt>
                <c:pt idx="11">
                  <c:v>32</c:v>
                </c:pt>
                <c:pt idx="12">
                  <c:v>29</c:v>
                </c:pt>
                <c:pt idx="13">
                  <c:v>24</c:v>
                </c:pt>
                <c:pt idx="14">
                  <c:v>19</c:v>
                </c:pt>
                <c:pt idx="15">
                  <c:v>13</c:v>
                </c:pt>
              </c:numCache>
            </c:numRef>
          </c:val>
        </c:ser>
        <c:ser>
          <c:idx val="1"/>
          <c:order val="1"/>
          <c:tx>
            <c:v>Z toho k RS</c:v>
          </c:tx>
          <c:invertIfNegative val="0"/>
          <c:cat>
            <c:numRef>
              <c:f>Statistiky!$A$3:$A$18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Statistiky!$C$3:$C$18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8</c:v>
                </c:pt>
                <c:pt idx="7">
                  <c:v>3</c:v>
                </c:pt>
                <c:pt idx="8">
                  <c:v>8</c:v>
                </c:pt>
                <c:pt idx="9">
                  <c:v>3</c:v>
                </c:pt>
                <c:pt idx="10">
                  <c:v>11</c:v>
                </c:pt>
                <c:pt idx="11">
                  <c:v>21</c:v>
                </c:pt>
                <c:pt idx="12">
                  <c:v>18</c:v>
                </c:pt>
                <c:pt idx="13">
                  <c:v>20</c:v>
                </c:pt>
                <c:pt idx="14">
                  <c:v>14</c:v>
                </c:pt>
                <c:pt idx="1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569384"/>
        <c:axId val="243571344"/>
      </c:barChart>
      <c:catAx>
        <c:axId val="243569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43571344"/>
        <c:crosses val="autoZero"/>
        <c:auto val="1"/>
        <c:lblAlgn val="ctr"/>
        <c:lblOffset val="100"/>
        <c:noMultiLvlLbl val="0"/>
      </c:catAx>
      <c:valAx>
        <c:axId val="24357134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2435693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506913</xdr:colOff>
      <xdr:row>58</xdr:row>
      <xdr:rowOff>46582</xdr:rowOff>
    </xdr:from>
    <xdr:to>
      <xdr:col>13</xdr:col>
      <xdr:colOff>402138</xdr:colOff>
      <xdr:row>92</xdr:row>
      <xdr:rowOff>56107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419101</xdr:colOff>
      <xdr:row>94</xdr:row>
      <xdr:rowOff>57150</xdr:rowOff>
    </xdr:from>
    <xdr:to>
      <xdr:col>13</xdr:col>
      <xdr:colOff>333375</xdr:colOff>
      <xdr:row>123</xdr:row>
      <xdr:rowOff>104775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447675</xdr:colOff>
      <xdr:row>22</xdr:row>
      <xdr:rowOff>133351</xdr:rowOff>
    </xdr:from>
    <xdr:to>
      <xdr:col>21</xdr:col>
      <xdr:colOff>419100</xdr:colOff>
      <xdr:row>57</xdr:row>
      <xdr:rowOff>123825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showGridLines="0" tabSelected="1" topLeftCell="A94" zoomScaleNormal="100" workbookViewId="0">
      <selection activeCell="I10" sqref="I10"/>
    </sheetView>
  </sheetViews>
  <sheetFormatPr defaultRowHeight="11.25" x14ac:dyDescent="0.15"/>
  <cols>
    <col min="1" max="1" width="17.7109375" style="1" customWidth="1"/>
    <col min="2" max="2" width="10.85546875" style="1" customWidth="1"/>
    <col min="3" max="10" width="11.140625" style="1" customWidth="1"/>
    <col min="11" max="11" width="10.5703125" style="1" customWidth="1"/>
    <col min="12" max="16384" width="9.140625" style="1"/>
  </cols>
  <sheetData>
    <row r="1" spans="1:11" ht="11.25" customHeight="1" x14ac:dyDescent="0.15">
      <c r="A1" s="17" t="s">
        <v>11</v>
      </c>
      <c r="B1" s="20" t="s">
        <v>25</v>
      </c>
      <c r="C1" s="21"/>
      <c r="D1" s="19" t="s">
        <v>16</v>
      </c>
      <c r="E1" s="19"/>
      <c r="F1" s="19"/>
      <c r="G1" s="19"/>
      <c r="H1" s="19" t="s">
        <v>17</v>
      </c>
      <c r="I1" s="19"/>
      <c r="J1" s="19"/>
      <c r="K1" s="19"/>
    </row>
    <row r="2" spans="1:11" s="2" customFormat="1" ht="25.5" customHeight="1" x14ac:dyDescent="0.15">
      <c r="A2" s="17"/>
      <c r="B2" s="22"/>
      <c r="C2" s="23"/>
      <c r="D2" s="5" t="s">
        <v>12</v>
      </c>
      <c r="E2" s="5" t="s">
        <v>13</v>
      </c>
      <c r="F2" s="5" t="s">
        <v>14</v>
      </c>
      <c r="G2" s="5" t="s">
        <v>15</v>
      </c>
      <c r="H2" s="5" t="s">
        <v>12</v>
      </c>
      <c r="I2" s="5" t="s">
        <v>13</v>
      </c>
      <c r="J2" s="5" t="s">
        <v>14</v>
      </c>
      <c r="K2" s="5" t="s">
        <v>15</v>
      </c>
    </row>
    <row r="3" spans="1:11" x14ac:dyDescent="0.15">
      <c r="A3" s="7">
        <v>2000</v>
      </c>
      <c r="B3" s="3">
        <v>3</v>
      </c>
      <c r="C3" s="3">
        <v>0</v>
      </c>
      <c r="D3" s="3">
        <v>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</row>
    <row r="4" spans="1:11" x14ac:dyDescent="0.15">
      <c r="A4" s="7">
        <v>2001</v>
      </c>
      <c r="B4" s="3">
        <v>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</row>
    <row r="5" spans="1:11" x14ac:dyDescent="0.15">
      <c r="A5" s="7">
        <v>2002</v>
      </c>
      <c r="B5" s="3">
        <v>12</v>
      </c>
      <c r="C5" s="3">
        <v>0</v>
      </c>
      <c r="D5" s="3">
        <v>0</v>
      </c>
      <c r="E5" s="3">
        <v>0</v>
      </c>
      <c r="F5" s="3">
        <v>0</v>
      </c>
      <c r="G5" s="3">
        <v>2</v>
      </c>
      <c r="H5" s="3">
        <v>0</v>
      </c>
      <c r="I5" s="3">
        <v>0</v>
      </c>
      <c r="J5" s="3">
        <v>0</v>
      </c>
      <c r="K5" s="3">
        <v>0</v>
      </c>
    </row>
    <row r="6" spans="1:11" x14ac:dyDescent="0.15">
      <c r="A6" s="7">
        <v>2003</v>
      </c>
      <c r="B6" s="3">
        <v>25</v>
      </c>
      <c r="C6" s="3">
        <v>0</v>
      </c>
      <c r="D6" s="3">
        <v>6</v>
      </c>
      <c r="E6" s="3">
        <v>0</v>
      </c>
      <c r="F6" s="3">
        <v>0</v>
      </c>
      <c r="G6" s="3">
        <v>6</v>
      </c>
      <c r="H6" s="3">
        <v>0</v>
      </c>
      <c r="I6" s="3">
        <v>0</v>
      </c>
      <c r="J6" s="3">
        <v>0</v>
      </c>
      <c r="K6" s="3">
        <v>0</v>
      </c>
    </row>
    <row r="7" spans="1:11" x14ac:dyDescent="0.15">
      <c r="A7" s="7">
        <v>2004</v>
      </c>
      <c r="B7" s="3">
        <v>17</v>
      </c>
      <c r="C7" s="3">
        <v>0</v>
      </c>
      <c r="D7" s="3">
        <v>5</v>
      </c>
      <c r="E7" s="3">
        <v>0</v>
      </c>
      <c r="F7" s="3">
        <v>1</v>
      </c>
      <c r="G7" s="3">
        <v>4</v>
      </c>
      <c r="H7" s="3">
        <v>1</v>
      </c>
      <c r="I7" s="3">
        <v>0</v>
      </c>
      <c r="J7" s="3">
        <v>3</v>
      </c>
      <c r="K7" s="3">
        <v>0</v>
      </c>
    </row>
    <row r="8" spans="1:11" x14ac:dyDescent="0.15">
      <c r="A8" s="7">
        <v>2005</v>
      </c>
      <c r="B8" s="3">
        <v>13</v>
      </c>
      <c r="C8" s="3">
        <v>1</v>
      </c>
      <c r="D8" s="3">
        <v>5</v>
      </c>
      <c r="E8" s="3">
        <v>1</v>
      </c>
      <c r="F8" s="3">
        <v>1</v>
      </c>
      <c r="G8" s="3">
        <v>9</v>
      </c>
      <c r="H8" s="3">
        <v>1</v>
      </c>
      <c r="I8" s="3">
        <v>0</v>
      </c>
      <c r="J8" s="3">
        <v>0</v>
      </c>
      <c r="K8" s="3">
        <v>0</v>
      </c>
    </row>
    <row r="9" spans="1:11" x14ac:dyDescent="0.15">
      <c r="A9" s="7">
        <v>2006</v>
      </c>
      <c r="B9" s="3">
        <v>12</v>
      </c>
      <c r="C9" s="3">
        <v>8</v>
      </c>
      <c r="D9" s="3">
        <v>5</v>
      </c>
      <c r="E9" s="3">
        <v>4</v>
      </c>
      <c r="F9" s="3">
        <v>3</v>
      </c>
      <c r="G9" s="3">
        <v>3</v>
      </c>
      <c r="H9" s="3">
        <v>3</v>
      </c>
      <c r="I9" s="3">
        <v>0</v>
      </c>
      <c r="J9" s="3">
        <v>0</v>
      </c>
      <c r="K9" s="3">
        <v>0</v>
      </c>
    </row>
    <row r="10" spans="1:11" x14ac:dyDescent="0.15">
      <c r="A10" s="7">
        <v>2007</v>
      </c>
      <c r="B10" s="3">
        <v>20</v>
      </c>
      <c r="C10" s="3">
        <v>3</v>
      </c>
      <c r="D10" s="3">
        <v>9</v>
      </c>
      <c r="E10" s="3">
        <v>4</v>
      </c>
      <c r="F10" s="3">
        <v>3</v>
      </c>
      <c r="G10" s="3">
        <v>6</v>
      </c>
      <c r="H10" s="3">
        <v>6</v>
      </c>
      <c r="I10" s="3">
        <v>2</v>
      </c>
      <c r="J10" s="3">
        <v>0</v>
      </c>
      <c r="K10" s="3">
        <v>0</v>
      </c>
    </row>
    <row r="11" spans="1:11" x14ac:dyDescent="0.15">
      <c r="A11" s="7">
        <v>2008</v>
      </c>
      <c r="B11" s="3">
        <v>15</v>
      </c>
      <c r="C11" s="3">
        <v>8</v>
      </c>
      <c r="D11" s="3">
        <v>8</v>
      </c>
      <c r="E11" s="3">
        <v>0</v>
      </c>
      <c r="F11" s="3">
        <v>2</v>
      </c>
      <c r="G11" s="3">
        <v>4</v>
      </c>
      <c r="H11" s="3">
        <v>2</v>
      </c>
      <c r="I11" s="3">
        <v>3</v>
      </c>
      <c r="J11" s="3">
        <v>0</v>
      </c>
      <c r="K11" s="3">
        <v>1</v>
      </c>
    </row>
    <row r="12" spans="1:11" x14ac:dyDescent="0.15">
      <c r="A12" s="7">
        <v>2009</v>
      </c>
      <c r="B12" s="3">
        <v>11</v>
      </c>
      <c r="C12" s="3">
        <v>3</v>
      </c>
      <c r="D12" s="3">
        <v>13</v>
      </c>
      <c r="E12" s="3">
        <v>0</v>
      </c>
      <c r="F12" s="3">
        <v>2</v>
      </c>
      <c r="G12" s="3">
        <v>2</v>
      </c>
      <c r="H12" s="3">
        <v>0</v>
      </c>
      <c r="I12" s="3">
        <v>1</v>
      </c>
      <c r="J12" s="3">
        <v>0</v>
      </c>
      <c r="K12" s="3">
        <v>0</v>
      </c>
    </row>
    <row r="13" spans="1:11" x14ac:dyDescent="0.15">
      <c r="A13" s="7">
        <v>2010</v>
      </c>
      <c r="B13" s="3">
        <v>28</v>
      </c>
      <c r="C13" s="3">
        <v>11</v>
      </c>
      <c r="D13" s="3">
        <v>9</v>
      </c>
      <c r="E13" s="3">
        <v>0</v>
      </c>
      <c r="F13" s="3">
        <v>0</v>
      </c>
      <c r="G13" s="3">
        <v>6</v>
      </c>
      <c r="H13" s="3">
        <v>2</v>
      </c>
      <c r="I13" s="3">
        <v>0</v>
      </c>
      <c r="J13" s="3">
        <v>1</v>
      </c>
      <c r="K13" s="3">
        <v>0</v>
      </c>
    </row>
    <row r="14" spans="1:11" x14ac:dyDescent="0.15">
      <c r="A14" s="7">
        <v>2011</v>
      </c>
      <c r="B14" s="3">
        <v>32</v>
      </c>
      <c r="C14" s="3">
        <v>21</v>
      </c>
      <c r="D14" s="3">
        <v>26</v>
      </c>
      <c r="E14" s="3">
        <v>2</v>
      </c>
      <c r="F14" s="3">
        <v>3</v>
      </c>
      <c r="G14" s="3">
        <v>13</v>
      </c>
      <c r="H14" s="3">
        <v>3</v>
      </c>
      <c r="I14" s="3">
        <v>1</v>
      </c>
      <c r="J14" s="3">
        <v>0</v>
      </c>
      <c r="K14" s="3">
        <v>2</v>
      </c>
    </row>
    <row r="15" spans="1:11" x14ac:dyDescent="0.15">
      <c r="A15" s="7">
        <v>2012</v>
      </c>
      <c r="B15" s="3">
        <v>29</v>
      </c>
      <c r="C15" s="3">
        <v>18</v>
      </c>
      <c r="D15" s="3">
        <v>23</v>
      </c>
      <c r="E15" s="3">
        <v>5</v>
      </c>
      <c r="F15" s="3">
        <v>1</v>
      </c>
      <c r="G15" s="3">
        <v>3</v>
      </c>
      <c r="H15" s="3">
        <v>1</v>
      </c>
      <c r="I15" s="3">
        <v>0</v>
      </c>
      <c r="J15" s="3">
        <v>0</v>
      </c>
      <c r="K15" s="3">
        <v>1</v>
      </c>
    </row>
    <row r="16" spans="1:11" x14ac:dyDescent="0.15">
      <c r="A16" s="7">
        <v>2013</v>
      </c>
      <c r="B16" s="3">
        <v>24</v>
      </c>
      <c r="C16" s="3">
        <v>20</v>
      </c>
      <c r="D16" s="3">
        <v>12</v>
      </c>
      <c r="E16" s="3">
        <v>1</v>
      </c>
      <c r="F16" s="3">
        <v>1</v>
      </c>
      <c r="G16" s="3">
        <v>5</v>
      </c>
      <c r="H16" s="3">
        <v>0</v>
      </c>
      <c r="I16" s="3">
        <v>1</v>
      </c>
      <c r="J16" s="3">
        <v>0</v>
      </c>
      <c r="K16" s="3">
        <v>0</v>
      </c>
    </row>
    <row r="17" spans="1:11" x14ac:dyDescent="0.15">
      <c r="A17" s="7">
        <v>2014</v>
      </c>
      <c r="B17" s="3">
        <v>19</v>
      </c>
      <c r="C17" s="3">
        <v>14</v>
      </c>
      <c r="D17" s="3">
        <v>11</v>
      </c>
      <c r="E17" s="3">
        <v>2</v>
      </c>
      <c r="F17" s="3">
        <v>1</v>
      </c>
      <c r="G17" s="3">
        <v>14</v>
      </c>
      <c r="H17" s="3">
        <v>0</v>
      </c>
      <c r="I17" s="3">
        <v>0</v>
      </c>
      <c r="J17" s="3">
        <v>0</v>
      </c>
      <c r="K17" s="3">
        <v>1</v>
      </c>
    </row>
    <row r="18" spans="1:11" x14ac:dyDescent="0.15">
      <c r="A18" s="7">
        <v>2015</v>
      </c>
      <c r="B18" s="3">
        <v>13</v>
      </c>
      <c r="C18" s="3">
        <v>7</v>
      </c>
      <c r="D18" s="3">
        <v>4</v>
      </c>
      <c r="E18" s="3">
        <v>0</v>
      </c>
      <c r="F18" s="3">
        <v>1</v>
      </c>
      <c r="G18" s="3">
        <v>3</v>
      </c>
      <c r="H18" s="3">
        <v>1</v>
      </c>
      <c r="I18" s="3">
        <v>0</v>
      </c>
      <c r="J18" s="3">
        <v>0</v>
      </c>
      <c r="K18" s="3">
        <v>0</v>
      </c>
    </row>
    <row r="19" spans="1:11" x14ac:dyDescent="0.15">
      <c r="A19" s="4" t="s">
        <v>24</v>
      </c>
      <c r="B19" s="4">
        <f t="shared" ref="B19:K19" si="0">SUM(B3:B17)</f>
        <v>266</v>
      </c>
      <c r="C19" s="4">
        <f>SUM(C3:C18)</f>
        <v>114</v>
      </c>
      <c r="D19" s="4">
        <f t="shared" si="0"/>
        <v>133</v>
      </c>
      <c r="E19" s="4">
        <f t="shared" si="0"/>
        <v>19</v>
      </c>
      <c r="F19" s="4">
        <f t="shared" si="0"/>
        <v>18</v>
      </c>
      <c r="G19" s="4">
        <f t="shared" si="0"/>
        <v>77</v>
      </c>
      <c r="H19" s="4">
        <f t="shared" si="0"/>
        <v>19</v>
      </c>
      <c r="I19" s="4">
        <f t="shared" si="0"/>
        <v>8</v>
      </c>
      <c r="J19" s="4">
        <f t="shared" si="0"/>
        <v>4</v>
      </c>
      <c r="K19" s="4">
        <f t="shared" si="0"/>
        <v>5</v>
      </c>
    </row>
    <row r="22" spans="1:11" ht="11.25" customHeight="1" x14ac:dyDescent="0.15">
      <c r="A22" s="17" t="s">
        <v>11</v>
      </c>
      <c r="B22" s="17" t="s">
        <v>18</v>
      </c>
      <c r="C22" s="24" t="s">
        <v>19</v>
      </c>
      <c r="D22" s="18" t="s">
        <v>20</v>
      </c>
    </row>
    <row r="23" spans="1:11" ht="11.25" customHeight="1" x14ac:dyDescent="0.15">
      <c r="A23" s="17"/>
      <c r="B23" s="17"/>
      <c r="C23" s="25"/>
      <c r="D23" s="26"/>
    </row>
    <row r="24" spans="1:11" x14ac:dyDescent="0.15">
      <c r="A24" s="7">
        <v>2000</v>
      </c>
      <c r="B24" s="3">
        <v>2</v>
      </c>
      <c r="C24" s="3">
        <v>2</v>
      </c>
      <c r="D24" s="3">
        <v>0</v>
      </c>
    </row>
    <row r="25" spans="1:11" x14ac:dyDescent="0.15">
      <c r="A25" s="7">
        <v>2001</v>
      </c>
      <c r="B25" s="3">
        <v>6</v>
      </c>
      <c r="C25" s="3">
        <v>5</v>
      </c>
      <c r="D25" s="3">
        <v>1</v>
      </c>
    </row>
    <row r="26" spans="1:11" x14ac:dyDescent="0.15">
      <c r="A26" s="7">
        <v>2002</v>
      </c>
      <c r="B26" s="3">
        <v>15</v>
      </c>
      <c r="C26" s="3">
        <v>9</v>
      </c>
      <c r="D26" s="3">
        <v>5</v>
      </c>
    </row>
    <row r="27" spans="1:11" x14ac:dyDescent="0.15">
      <c r="A27" s="7">
        <v>2003</v>
      </c>
      <c r="B27" s="3">
        <v>23</v>
      </c>
      <c r="C27" s="3">
        <v>13</v>
      </c>
      <c r="D27" s="3">
        <v>6</v>
      </c>
    </row>
    <row r="28" spans="1:11" x14ac:dyDescent="0.15">
      <c r="A28" s="7">
        <v>2004</v>
      </c>
      <c r="B28" s="3">
        <v>19</v>
      </c>
      <c r="C28" s="3">
        <v>22</v>
      </c>
      <c r="D28" s="3">
        <v>2</v>
      </c>
    </row>
    <row r="29" spans="1:11" x14ac:dyDescent="0.15">
      <c r="A29" s="7">
        <v>2005</v>
      </c>
      <c r="B29" s="3">
        <v>8</v>
      </c>
      <c r="C29" s="3">
        <v>8</v>
      </c>
      <c r="D29" s="3">
        <v>1</v>
      </c>
    </row>
    <row r="30" spans="1:11" x14ac:dyDescent="0.15">
      <c r="A30" s="7">
        <v>2006</v>
      </c>
      <c r="B30" s="3">
        <v>6</v>
      </c>
      <c r="C30" s="3">
        <v>5</v>
      </c>
      <c r="D30" s="3">
        <v>0</v>
      </c>
    </row>
    <row r="31" spans="1:11" x14ac:dyDescent="0.15">
      <c r="A31" s="7">
        <v>2007</v>
      </c>
      <c r="B31" s="3">
        <v>9</v>
      </c>
      <c r="C31" s="3">
        <v>8</v>
      </c>
      <c r="D31" s="3">
        <v>2</v>
      </c>
    </row>
    <row r="32" spans="1:11" x14ac:dyDescent="0.15">
      <c r="A32" s="7">
        <v>2008</v>
      </c>
      <c r="B32" s="3">
        <v>13</v>
      </c>
      <c r="C32" s="3">
        <v>13</v>
      </c>
      <c r="D32" s="3">
        <v>0</v>
      </c>
    </row>
    <row r="33" spans="1:4" x14ac:dyDescent="0.15">
      <c r="A33" s="7">
        <v>2009</v>
      </c>
      <c r="B33" s="3">
        <v>12</v>
      </c>
      <c r="C33" s="3">
        <v>10</v>
      </c>
      <c r="D33" s="3">
        <v>2</v>
      </c>
    </row>
    <row r="34" spans="1:4" x14ac:dyDescent="0.15">
      <c r="A34" s="7">
        <v>2010</v>
      </c>
      <c r="B34" s="3">
        <v>16</v>
      </c>
      <c r="C34" s="3">
        <v>18</v>
      </c>
      <c r="D34" s="3">
        <v>0</v>
      </c>
    </row>
    <row r="35" spans="1:4" x14ac:dyDescent="0.15">
      <c r="A35" s="7">
        <v>2011</v>
      </c>
      <c r="B35" s="3">
        <v>14</v>
      </c>
      <c r="C35" s="3">
        <v>15</v>
      </c>
      <c r="D35" s="3">
        <v>0</v>
      </c>
    </row>
    <row r="36" spans="1:4" x14ac:dyDescent="0.15">
      <c r="A36" s="7">
        <v>2012</v>
      </c>
      <c r="B36" s="3">
        <v>8</v>
      </c>
      <c r="C36" s="3">
        <v>7</v>
      </c>
      <c r="D36" s="3">
        <v>2</v>
      </c>
    </row>
    <row r="37" spans="1:4" x14ac:dyDescent="0.15">
      <c r="A37" s="7">
        <v>2013</v>
      </c>
      <c r="B37" s="3">
        <v>8</v>
      </c>
      <c r="C37" s="3">
        <v>7</v>
      </c>
      <c r="D37" s="3">
        <v>1</v>
      </c>
    </row>
    <row r="38" spans="1:4" x14ac:dyDescent="0.15">
      <c r="A38" s="7">
        <v>2014</v>
      </c>
      <c r="B38" s="3">
        <v>7</v>
      </c>
      <c r="C38" s="3">
        <v>6</v>
      </c>
      <c r="D38" s="3">
        <v>1</v>
      </c>
    </row>
    <row r="39" spans="1:4" x14ac:dyDescent="0.15">
      <c r="A39" s="7">
        <v>2015</v>
      </c>
      <c r="B39" s="3">
        <v>11</v>
      </c>
      <c r="C39" s="3">
        <v>11</v>
      </c>
      <c r="D39" s="3" t="e">
        <f>COUNTIF(#REF!,$A39)</f>
        <v>#REF!</v>
      </c>
    </row>
    <row r="40" spans="1:4" x14ac:dyDescent="0.15">
      <c r="A40" s="4" t="s">
        <v>24</v>
      </c>
      <c r="B40" s="4">
        <f>SUM(B24:B38)</f>
        <v>166</v>
      </c>
      <c r="C40" s="4">
        <f>SUM(C24:C38)</f>
        <v>148</v>
      </c>
      <c r="D40" s="4">
        <f>SUM(D24:D38)</f>
        <v>23</v>
      </c>
    </row>
    <row r="43" spans="1:4" ht="11.25" customHeight="1" x14ac:dyDescent="0.15">
      <c r="A43" s="17" t="s">
        <v>21</v>
      </c>
      <c r="B43" s="17" t="s">
        <v>22</v>
      </c>
      <c r="C43" s="17" t="s">
        <v>23</v>
      </c>
    </row>
    <row r="44" spans="1:4" ht="11.25" customHeight="1" x14ac:dyDescent="0.15">
      <c r="A44" s="17"/>
      <c r="B44" s="18"/>
      <c r="C44" s="18"/>
    </row>
    <row r="45" spans="1:4" x14ac:dyDescent="0.15">
      <c r="A45" s="8" t="s">
        <v>5</v>
      </c>
      <c r="B45" s="11">
        <v>15</v>
      </c>
      <c r="C45" s="12">
        <f>B45/SUM($B$45:$B$55)</f>
        <v>5.514705882352941E-2</v>
      </c>
    </row>
    <row r="46" spans="1:4" x14ac:dyDescent="0.15">
      <c r="A46" s="8" t="s">
        <v>7</v>
      </c>
      <c r="B46" s="11">
        <v>3</v>
      </c>
      <c r="C46" s="13">
        <f t="shared" ref="C46:C55" si="1">B46/SUM($B$45:$B$55)</f>
        <v>1.1029411764705883E-2</v>
      </c>
    </row>
    <row r="47" spans="1:4" x14ac:dyDescent="0.15">
      <c r="A47" s="8" t="s">
        <v>4</v>
      </c>
      <c r="B47" s="11">
        <v>12</v>
      </c>
      <c r="C47" s="14">
        <f t="shared" si="1"/>
        <v>4.4117647058823532E-2</v>
      </c>
    </row>
    <row r="48" spans="1:4" x14ac:dyDescent="0.15">
      <c r="A48" s="8" t="s">
        <v>2</v>
      </c>
      <c r="B48" s="11">
        <v>6</v>
      </c>
      <c r="C48" s="16">
        <f t="shared" si="1"/>
        <v>2.2058823529411766E-2</v>
      </c>
    </row>
    <row r="49" spans="1:3" x14ac:dyDescent="0.15">
      <c r="A49" s="8" t="s">
        <v>0</v>
      </c>
      <c r="B49" s="11">
        <v>3</v>
      </c>
      <c r="C49" s="14">
        <f t="shared" si="1"/>
        <v>1.1029411764705883E-2</v>
      </c>
    </row>
    <row r="50" spans="1:3" x14ac:dyDescent="0.15">
      <c r="A50" s="8" t="s">
        <v>9</v>
      </c>
      <c r="B50" s="11">
        <v>1</v>
      </c>
      <c r="C50" s="16">
        <f t="shared" si="1"/>
        <v>3.6764705882352941E-3</v>
      </c>
    </row>
    <row r="51" spans="1:3" x14ac:dyDescent="0.15">
      <c r="A51" s="8" t="s">
        <v>1</v>
      </c>
      <c r="B51" s="11">
        <v>120</v>
      </c>
      <c r="C51" s="14">
        <f t="shared" si="1"/>
        <v>0.44117647058823528</v>
      </c>
    </row>
    <row r="52" spans="1:3" x14ac:dyDescent="0.15">
      <c r="A52" s="8" t="s">
        <v>10</v>
      </c>
      <c r="B52" s="11">
        <v>1</v>
      </c>
      <c r="C52" s="16">
        <f t="shared" si="1"/>
        <v>3.6764705882352941E-3</v>
      </c>
    </row>
    <row r="53" spans="1:3" x14ac:dyDescent="0.15">
      <c r="A53" s="8" t="s">
        <v>3</v>
      </c>
      <c r="B53" s="11">
        <v>1</v>
      </c>
      <c r="C53" s="14">
        <f t="shared" si="1"/>
        <v>3.6764705882352941E-3</v>
      </c>
    </row>
    <row r="54" spans="1:3" x14ac:dyDescent="0.15">
      <c r="A54" s="8" t="s">
        <v>26</v>
      </c>
      <c r="B54" s="11">
        <v>1</v>
      </c>
      <c r="C54" s="14">
        <f t="shared" si="1"/>
        <v>3.6764705882352941E-3</v>
      </c>
    </row>
    <row r="55" spans="1:3" x14ac:dyDescent="0.15">
      <c r="A55" s="8" t="s">
        <v>6</v>
      </c>
      <c r="B55" s="11">
        <v>109</v>
      </c>
      <c r="C55" s="15">
        <f t="shared" si="1"/>
        <v>0.40073529411764708</v>
      </c>
    </row>
    <row r="56" spans="1:3" x14ac:dyDescent="0.15">
      <c r="A56" s="6" t="s">
        <v>8</v>
      </c>
      <c r="B56" s="9">
        <f>SUM(B45:B55)</f>
        <v>272</v>
      </c>
      <c r="C56" s="10">
        <f>SUM(C45:C55)</f>
        <v>0.99999999999999989</v>
      </c>
    </row>
  </sheetData>
  <mergeCells count="11">
    <mergeCell ref="D1:G1"/>
    <mergeCell ref="H1:K1"/>
    <mergeCell ref="A1:A2"/>
    <mergeCell ref="B1:C2"/>
    <mergeCell ref="C22:C23"/>
    <mergeCell ref="D22:D23"/>
    <mergeCell ref="A43:A44"/>
    <mergeCell ref="B43:B44"/>
    <mergeCell ref="C43:C44"/>
    <mergeCell ref="A22:A23"/>
    <mergeCell ref="B22:B23"/>
  </mergeCells>
  <phoneticPr fontId="1" type="noConversion"/>
  <conditionalFormatting sqref="B19:K19 D3:K16 B3:B16 B24:D40">
    <cfRule type="cellIs" dxfId="3" priority="4" stopIfTrue="1" operator="equal">
      <formula>0</formula>
    </cfRule>
  </conditionalFormatting>
  <conditionalFormatting sqref="D17:K17 B17">
    <cfRule type="cellIs" dxfId="2" priority="3" stopIfTrue="1" operator="equal">
      <formula>0</formula>
    </cfRule>
  </conditionalFormatting>
  <conditionalFormatting sqref="B18">
    <cfRule type="cellIs" dxfId="1" priority="2" stopIfTrue="1" operator="equal">
      <formula>0</formula>
    </cfRule>
  </conditionalFormatting>
  <conditionalFormatting sqref="D18:K18">
    <cfRule type="cellIs" dxfId="0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33" orientation="landscape" r:id="rId1"/>
  <headerFooter alignWithMargins="0">
    <oddHeader>&amp;L&amp;"Tahoma,Obyčejné"CZ.NIC - statistika soudních sporů&amp;R&amp;"Tahoma,Obyčejné"&amp;D</oddHeader>
  </headerFooter>
  <drawing r:id="rId2"/>
</worksheet>
</file>